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27F89CF3-9D12-46DA-BBB3-0CA7887084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Q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2" l="1"/>
  <c r="AB18" i="2"/>
  <c r="AB19" i="2"/>
  <c r="AB20" i="2"/>
  <c r="AB21" i="2"/>
  <c r="AB22" i="2"/>
  <c r="AB23" i="2"/>
  <c r="AB24" i="2"/>
  <c r="AB25" i="2"/>
  <c r="AB26" i="2"/>
  <c r="AB27" i="2"/>
  <c r="AB28" i="2"/>
  <c r="AA18" i="2"/>
  <c r="AA19" i="2"/>
  <c r="AA20" i="2"/>
  <c r="AA21" i="2"/>
  <c r="AA22" i="2"/>
  <c r="AA23" i="2"/>
  <c r="AA24" i="2"/>
  <c r="AA25" i="2"/>
  <c r="AA26" i="2"/>
  <c r="AA27" i="2"/>
  <c r="AA28" i="2"/>
  <c r="AA17" i="2"/>
  <c r="U17" i="2"/>
  <c r="V17" i="2"/>
  <c r="W17" i="2"/>
  <c r="X17" i="2"/>
  <c r="Y17" i="2"/>
  <c r="Z17" i="2"/>
  <c r="U18" i="2"/>
  <c r="V18" i="2"/>
  <c r="W18" i="2"/>
  <c r="X18" i="2"/>
  <c r="Y18" i="2"/>
  <c r="Z18" i="2"/>
  <c r="U19" i="2"/>
  <c r="V19" i="2"/>
  <c r="W19" i="2"/>
  <c r="X19" i="2"/>
  <c r="Y19" i="2"/>
  <c r="Z19" i="2"/>
  <c r="U20" i="2"/>
  <c r="V20" i="2"/>
  <c r="W20" i="2"/>
  <c r="X20" i="2"/>
  <c r="Y20" i="2"/>
  <c r="Z20" i="2"/>
  <c r="U21" i="2"/>
  <c r="V21" i="2"/>
  <c r="W21" i="2"/>
  <c r="X21" i="2"/>
  <c r="Y21" i="2"/>
  <c r="Z21" i="2"/>
  <c r="U23" i="2"/>
  <c r="V23" i="2"/>
  <c r="W23" i="2"/>
  <c r="X23" i="2"/>
  <c r="Y23" i="2"/>
  <c r="Z23" i="2"/>
  <c r="U24" i="2"/>
  <c r="V24" i="2"/>
  <c r="W24" i="2"/>
  <c r="X24" i="2"/>
  <c r="Y24" i="2"/>
  <c r="Z24" i="2"/>
  <c r="T18" i="2"/>
  <c r="T19" i="2"/>
  <c r="T20" i="2"/>
  <c r="T21" i="2"/>
  <c r="T23" i="2"/>
  <c r="T24" i="2"/>
  <c r="T17" i="2"/>
  <c r="AB16" i="2"/>
  <c r="AA16" i="2"/>
  <c r="Z16" i="2"/>
  <c r="Y16" i="2"/>
  <c r="X16" i="2"/>
  <c r="W16" i="2"/>
  <c r="V16" i="2"/>
  <c r="U16" i="2"/>
  <c r="T16" i="2"/>
  <c r="Q16" i="2"/>
  <c r="Q28" i="2"/>
  <c r="Q27" i="2"/>
  <c r="Q26" i="2"/>
  <c r="Q25" i="2"/>
  <c r="Q24" i="2"/>
  <c r="Q23" i="2"/>
  <c r="Q22" i="2"/>
  <c r="Q21" i="2"/>
  <c r="Q20" i="2"/>
  <c r="Q19" i="2"/>
  <c r="Q18" i="2"/>
  <c r="Q17" i="2"/>
  <c r="P22" i="2"/>
  <c r="P23" i="2"/>
  <c r="P24" i="2"/>
  <c r="P25" i="2"/>
  <c r="P26" i="2"/>
  <c r="P27" i="2"/>
  <c r="P28" i="2"/>
  <c r="P21" i="2"/>
  <c r="P20" i="2"/>
  <c r="P19" i="2"/>
  <c r="P18" i="2"/>
  <c r="P17" i="2"/>
  <c r="P16" i="2"/>
  <c r="D23" i="2"/>
  <c r="M23" i="2"/>
  <c r="E23" i="2"/>
  <c r="N23" i="2"/>
  <c r="F23" i="2"/>
  <c r="O23" i="2"/>
  <c r="G23" i="2"/>
  <c r="H23" i="2"/>
  <c r="I23" i="2"/>
  <c r="J23" i="2"/>
  <c r="K23" i="2"/>
  <c r="L23" i="2"/>
  <c r="D24" i="2"/>
  <c r="M24" i="2"/>
  <c r="N24" i="2"/>
  <c r="F24" i="2"/>
  <c r="O24" i="2"/>
  <c r="G24" i="2"/>
  <c r="H24" i="2"/>
  <c r="I24" i="2"/>
  <c r="J24" i="2"/>
  <c r="K24" i="2"/>
  <c r="L24" i="2"/>
  <c r="D16" i="2"/>
  <c r="M16" i="2"/>
  <c r="E16" i="2"/>
  <c r="N16" i="2"/>
  <c r="F16" i="2"/>
  <c r="O16" i="2"/>
  <c r="G16" i="2"/>
  <c r="H16" i="2"/>
  <c r="I16" i="2"/>
  <c r="J16" i="2"/>
  <c r="K16" i="2"/>
  <c r="L16" i="2"/>
  <c r="D17" i="2"/>
  <c r="M17" i="2"/>
  <c r="E17" i="2"/>
  <c r="N17" i="2"/>
  <c r="F17" i="2"/>
  <c r="O17" i="2"/>
  <c r="G17" i="2"/>
  <c r="H17" i="2"/>
  <c r="I17" i="2"/>
  <c r="J17" i="2"/>
  <c r="K17" i="2"/>
  <c r="L17" i="2"/>
  <c r="D18" i="2"/>
  <c r="M18" i="2"/>
  <c r="E18" i="2"/>
  <c r="N18" i="2"/>
  <c r="F18" i="2"/>
  <c r="O18" i="2"/>
  <c r="G18" i="2"/>
  <c r="H18" i="2"/>
  <c r="I18" i="2"/>
  <c r="J18" i="2"/>
  <c r="K18" i="2"/>
  <c r="L18" i="2"/>
  <c r="D19" i="2"/>
  <c r="M19" i="2"/>
  <c r="E19" i="2"/>
  <c r="N19" i="2"/>
  <c r="F19" i="2"/>
  <c r="O19" i="2"/>
  <c r="G19" i="2"/>
  <c r="H19" i="2"/>
  <c r="I19" i="2"/>
  <c r="J19" i="2"/>
  <c r="K19" i="2"/>
  <c r="L19" i="2"/>
  <c r="D20" i="2"/>
  <c r="M20" i="2"/>
  <c r="E20" i="2"/>
  <c r="N20" i="2"/>
  <c r="F20" i="2"/>
  <c r="O20" i="2"/>
  <c r="G20" i="2"/>
  <c r="H20" i="2"/>
  <c r="I20" i="2"/>
  <c r="J20" i="2"/>
  <c r="K20" i="2"/>
  <c r="L20" i="2"/>
  <c r="D21" i="2"/>
  <c r="M21" i="2"/>
  <c r="E21" i="2"/>
  <c r="N21" i="2"/>
  <c r="F21" i="2"/>
  <c r="O21" i="2"/>
  <c r="G21" i="2"/>
  <c r="H21" i="2"/>
  <c r="I21" i="2"/>
  <c r="J21" i="2"/>
  <c r="K21" i="2"/>
  <c r="L21" i="2"/>
  <c r="C24" i="2"/>
  <c r="C23" i="2"/>
  <c r="C21" i="2"/>
  <c r="C20" i="2"/>
  <c r="C19" i="2"/>
  <c r="C18" i="2"/>
  <c r="C17" i="2"/>
  <c r="C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Vera Eisenmann</author>
  </authors>
  <commentList>
    <comment ref="C5" authorId="0" shapeId="0" xr:uid="{00000000-0006-0000-0000-000001000000}">
      <text>
        <r>
          <rPr>
            <sz val="9"/>
            <color indexed="81"/>
            <rFont val="Geneva"/>
            <family val="2"/>
          </rPr>
          <t xml:space="preserve">31 dans tableau !
</t>
        </r>
      </text>
    </comment>
  </commentList>
</comments>
</file>

<file path=xl/sharedStrings.xml><?xml version="1.0" encoding="utf-8"?>
<sst xmlns="http://schemas.openxmlformats.org/spreadsheetml/2006/main" count="34" uniqueCount="13">
  <si>
    <t>Log10(E.h.o)</t>
  </si>
  <si>
    <t>E. scotti</t>
  </si>
  <si>
    <t>VE</t>
  </si>
  <si>
    <t>Dawson</t>
  </si>
  <si>
    <t>n=29</t>
  </si>
  <si>
    <t>n=10-12</t>
  </si>
  <si>
    <t>n=7</t>
  </si>
  <si>
    <t>max of n=20</t>
  </si>
  <si>
    <t>n=32</t>
  </si>
  <si>
    <t>E.alaskae-lambei</t>
  </si>
  <si>
    <t>SMNH</t>
  </si>
  <si>
    <t>MC III</t>
  </si>
  <si>
    <t>MT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</si>
</sst>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>
    <font>
      <sz val="9"/>
      <name val="Geneva"/>
    </font>
    <font>
      <sz val="9"/>
      <color indexed="81"/>
      <name val="Geneva"/>
      <family val="2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rgb="FF00B05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165" fontId="4" fillId="0" borderId="0" xfId="0" applyNumberFormat="1" applyFont="1"/>
    <xf numFmtId="165" fontId="3" fillId="0" borderId="0" xfId="0" applyNumberFormat="1" applyFont="1"/>
    <xf numFmtId="0" fontId="5" fillId="0" borderId="0" xfId="0" applyFont="1" applyAlignment="1">
      <alignment horizontal="left" vertical="top"/>
    </xf>
    <xf numFmtId="16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44450614252867E-2"/>
          <c:y val="5.7065217391304345E-2"/>
          <c:w val="0.7481209873937047"/>
          <c:h val="0.86141304347826086"/>
        </c:manualLayout>
      </c:layout>
      <c:lineChart>
        <c:grouping val="standard"/>
        <c:varyColors val="0"/>
        <c:ser>
          <c:idx val="1"/>
          <c:order val="0"/>
          <c:tx>
            <c:strRef>
              <c:f>FQA!$C$16</c:f>
              <c:strCache>
                <c:ptCount val="1"/>
                <c:pt idx="0">
                  <c:v>1410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FQA!$C$17:$C$26</c:f>
              <c:numCache>
                <c:formatCode>0.000</c:formatCode>
                <c:ptCount val="10"/>
                <c:pt idx="0">
                  <c:v>9.2255150847853962E-2</c:v>
                </c:pt>
                <c:pt idx="1">
                  <c:v>0.18925551481726077</c:v>
                </c:pt>
                <c:pt idx="2">
                  <c:v>0.11814611357401517</c:v>
                </c:pt>
                <c:pt idx="3">
                  <c:v>8.7332610033743041E-2</c:v>
                </c:pt>
                <c:pt idx="4">
                  <c:v>0.1625946661140143</c:v>
                </c:pt>
                <c:pt idx="6">
                  <c:v>0.13023154276773741</c:v>
                </c:pt>
                <c:pt idx="7">
                  <c:v>0.14174518679241155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6-9746-A60C-FD956A9F17DD}"/>
            </c:ext>
          </c:extLst>
        </c:ser>
        <c:ser>
          <c:idx val="2"/>
          <c:order val="1"/>
          <c:tx>
            <c:strRef>
              <c:f>FQA!$D$16</c:f>
              <c:strCache>
                <c:ptCount val="1"/>
                <c:pt idx="0">
                  <c:v>1062</c:v>
                </c:pt>
              </c:strCache>
            </c:strRef>
          </c:tx>
          <c:spPr>
            <a:ln w="317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FQA!$D$17:$D$26</c:f>
              <c:numCache>
                <c:formatCode>0.000</c:formatCode>
                <c:ptCount val="10"/>
                <c:pt idx="0">
                  <c:v>8.8901508840266263E-2</c:v>
                </c:pt>
                <c:pt idx="1">
                  <c:v>0.1446733821645203</c:v>
                </c:pt>
                <c:pt idx="2">
                  <c:v>6.8928090903833672E-2</c:v>
                </c:pt>
                <c:pt idx="3">
                  <c:v>7.029927073496256E-2</c:v>
                </c:pt>
                <c:pt idx="4">
                  <c:v>0.11559810343779087</c:v>
                </c:pt>
                <c:pt idx="6">
                  <c:v>0.10442427916145181</c:v>
                </c:pt>
                <c:pt idx="7">
                  <c:v>0.14174518679241155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6-9746-A60C-FD956A9F17DD}"/>
            </c:ext>
          </c:extLst>
        </c:ser>
        <c:ser>
          <c:idx val="0"/>
          <c:order val="2"/>
          <c:tx>
            <c:strRef>
              <c:f>FQA!$E$16</c:f>
              <c:strCache>
                <c:ptCount val="1"/>
                <c:pt idx="0">
                  <c:v>1134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FQA!$E$17:$E$26</c:f>
              <c:numCache>
                <c:formatCode>0.000</c:formatCode>
                <c:ptCount val="10"/>
                <c:pt idx="0">
                  <c:v>5.385875993354805E-2</c:v>
                </c:pt>
                <c:pt idx="1">
                  <c:v>0.1446733821645203</c:v>
                </c:pt>
                <c:pt idx="2">
                  <c:v>5.1199323943401875E-2</c:v>
                </c:pt>
                <c:pt idx="3">
                  <c:v>-2.6610742273093901E-2</c:v>
                </c:pt>
                <c:pt idx="4">
                  <c:v>4.8651313807177576E-2</c:v>
                </c:pt>
                <c:pt idx="6">
                  <c:v>5.2928061594372799E-3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6-9746-A60C-FD956A9F17DD}"/>
            </c:ext>
          </c:extLst>
        </c:ser>
        <c:ser>
          <c:idx val="3"/>
          <c:order val="3"/>
          <c:tx>
            <c:strRef>
              <c:f>FQA!$F$16</c:f>
              <c:strCache>
                <c:ptCount val="1"/>
                <c:pt idx="0">
                  <c:v>1130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FQA!$F$17:$F$26</c:f>
              <c:numCache>
                <c:formatCode>0.000</c:formatCode>
                <c:ptCount val="10"/>
                <c:pt idx="0">
                  <c:v>5.7493044588642128E-2</c:v>
                </c:pt>
                <c:pt idx="1">
                  <c:v>9.4985597975412839E-2</c:v>
                </c:pt>
                <c:pt idx="2">
                  <c:v>6.8928090903833672E-2</c:v>
                </c:pt>
                <c:pt idx="3">
                  <c:v>2.4541780174287542E-2</c:v>
                </c:pt>
                <c:pt idx="4">
                  <c:v>6.2891752921787836E-2</c:v>
                </c:pt>
                <c:pt idx="6">
                  <c:v>4.76966547125246E-2</c:v>
                </c:pt>
                <c:pt idx="7">
                  <c:v>7.3029374422951765E-2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B6-9746-A60C-FD956A9F17DD}"/>
            </c:ext>
          </c:extLst>
        </c:ser>
        <c:ser>
          <c:idx val="4"/>
          <c:order val="4"/>
          <c:tx>
            <c:strRef>
              <c:f>FQA!$G$16</c:f>
              <c:strCache>
                <c:ptCount val="1"/>
                <c:pt idx="0">
                  <c:v>1132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FQA!$G$17:$G$26</c:f>
              <c:numCache>
                <c:formatCode>0.000</c:formatCode>
                <c:ptCount val="10"/>
                <c:pt idx="0">
                  <c:v>4.4637723903055093E-2</c:v>
                </c:pt>
                <c:pt idx="1">
                  <c:v>9.4985597975412839E-2</c:v>
                </c:pt>
                <c:pt idx="2">
                  <c:v>6.8928090903833672E-2</c:v>
                </c:pt>
                <c:pt idx="3">
                  <c:v>1.4781942885131238E-2</c:v>
                </c:pt>
                <c:pt idx="4">
                  <c:v>6.2891752921787836E-2</c:v>
                </c:pt>
                <c:pt idx="6">
                  <c:v>4.76966547125246E-2</c:v>
                </c:pt>
                <c:pt idx="7">
                  <c:v>6.0440247114931234E-2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B6-9746-A60C-FD956A9F17DD}"/>
            </c:ext>
          </c:extLst>
        </c:ser>
        <c:ser>
          <c:idx val="5"/>
          <c:order val="5"/>
          <c:tx>
            <c:strRef>
              <c:f>FQA!$H$16</c:f>
              <c:strCache>
                <c:ptCount val="1"/>
                <c:pt idx="0">
                  <c:v>1042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FQA!$H$17:$H$26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6.7833351931797958E-2</c:v>
                </c:pt>
                <c:pt idx="2">
                  <c:v>1.3410763054002128E-2</c:v>
                </c:pt>
                <c:pt idx="3">
                  <c:v>4.7977219785302339E-3</c:v>
                </c:pt>
                <c:pt idx="4">
                  <c:v>1.8688090429734405E-2</c:v>
                </c:pt>
                <c:pt idx="6">
                  <c:v>1.6288190460900465E-2</c:v>
                </c:pt>
                <c:pt idx="7">
                  <c:v>2.0323023906948734E-2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B6-9746-A60C-FD956A9F17DD}"/>
            </c:ext>
          </c:extLst>
        </c:ser>
        <c:ser>
          <c:idx val="6"/>
          <c:order val="6"/>
          <c:tx>
            <c:strRef>
              <c:f>FQA!$I$16</c:f>
              <c:strCache>
                <c:ptCount val="1"/>
                <c:pt idx="0">
                  <c:v>1131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FQA!$I$17:$I$26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9.4985597975412839E-2</c:v>
                </c:pt>
                <c:pt idx="2">
                  <c:v>1.3410763054002128E-2</c:v>
                </c:pt>
                <c:pt idx="3">
                  <c:v>2.4541780174287542E-2</c:v>
                </c:pt>
                <c:pt idx="4">
                  <c:v>7.6680037407421242E-2</c:v>
                </c:pt>
                <c:pt idx="6">
                  <c:v>5.7680875619125604E-2</c:v>
                </c:pt>
                <c:pt idx="7">
                  <c:v>6.0440247114931234E-2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B6-9746-A60C-FD956A9F17DD}"/>
            </c:ext>
          </c:extLst>
        </c:ser>
        <c:ser>
          <c:idx val="7"/>
          <c:order val="7"/>
          <c:tx>
            <c:strRef>
              <c:f>FQA!$J$16</c:f>
              <c:strCache>
                <c:ptCount val="1"/>
                <c:pt idx="0">
                  <c:v>1139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FQA!$J$17:$J$26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0.12053970244780099</c:v>
                </c:pt>
                <c:pt idx="2">
                  <c:v>0.10235184639078332</c:v>
                </c:pt>
                <c:pt idx="3">
                  <c:v>3.4087098080517908E-2</c:v>
                </c:pt>
                <c:pt idx="4">
                  <c:v>7.6680037407421242E-2</c:v>
                </c:pt>
                <c:pt idx="6">
                  <c:v>4.76966547125246E-2</c:v>
                </c:pt>
                <c:pt idx="7">
                  <c:v>4.7475269950563614E-2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B6-9746-A60C-FD956A9F17DD}"/>
            </c:ext>
          </c:extLst>
        </c:ser>
        <c:ser>
          <c:idx val="8"/>
          <c:order val="8"/>
          <c:tx>
            <c:strRef>
              <c:f>FQA!$K$16</c:f>
              <c:strCache>
                <c:ptCount val="1"/>
                <c:pt idx="0">
                  <c:v>1129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FQA!$K$17:$K$26</c:f>
              <c:numCache>
                <c:formatCode>0.000</c:formatCode>
                <c:ptCount val="10"/>
                <c:pt idx="0">
                  <c:v>3.9009638894629273E-2</c:v>
                </c:pt>
                <c:pt idx="1">
                  <c:v>9.4985597975412839E-2</c:v>
                </c:pt>
                <c:pt idx="2">
                  <c:v>0.10235184639078332</c:v>
                </c:pt>
                <c:pt idx="3">
                  <c:v>4.3427124334661338E-2</c:v>
                </c:pt>
                <c:pt idx="4">
                  <c:v>4.8651313807177576E-2</c:v>
                </c:pt>
                <c:pt idx="6">
                  <c:v>6.7440712908281908E-2</c:v>
                </c:pt>
                <c:pt idx="7">
                  <c:v>7.3029374422951765E-2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B6-9746-A60C-FD956A9F17DD}"/>
            </c:ext>
          </c:extLst>
        </c:ser>
        <c:ser>
          <c:idx val="9"/>
          <c:order val="9"/>
          <c:tx>
            <c:strRef>
              <c:f>FQA!$L$16</c:f>
              <c:strCache>
                <c:ptCount val="1"/>
                <c:pt idx="0">
                  <c:v>1133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FQA!$L$17:$L$26</c:f>
              <c:numCache>
                <c:formatCode>0.000</c:formatCode>
                <c:ptCount val="10"/>
                <c:pt idx="0">
                  <c:v>2.3634777327675049E-2</c:v>
                </c:pt>
                <c:pt idx="1">
                  <c:v>8.1621636417431365E-2</c:v>
                </c:pt>
                <c:pt idx="2">
                  <c:v>5.1199323943401875E-2</c:v>
                </c:pt>
                <c:pt idx="3">
                  <c:v>3.4087098080517908E-2</c:v>
                </c:pt>
                <c:pt idx="4">
                  <c:v>6.2891752921787836E-2</c:v>
                </c:pt>
                <c:pt idx="6">
                  <c:v>4.76966547125246E-2</c:v>
                </c:pt>
                <c:pt idx="7">
                  <c:v>7.3029374422951765E-2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B6-9746-A60C-FD956A9F17DD}"/>
            </c:ext>
          </c:extLst>
        </c:ser>
        <c:ser>
          <c:idx val="10"/>
          <c:order val="10"/>
          <c:tx>
            <c:strRef>
              <c:f>FQA!$M$16</c:f>
              <c:strCache>
                <c:ptCount val="1"/>
                <c:pt idx="0">
                  <c:v>1137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FQA!$M$17:$M$26</c:f>
              <c:numCache>
                <c:formatCode>0.000</c:formatCode>
                <c:ptCount val="10"/>
                <c:pt idx="0">
                  <c:v>8.3821983310991222E-2</c:v>
                </c:pt>
                <c:pt idx="1">
                  <c:v>0.1446733821645203</c:v>
                </c:pt>
                <c:pt idx="2">
                  <c:v>0.14810933695145834</c:v>
                </c:pt>
                <c:pt idx="3">
                  <c:v>9.5605135999732749E-2</c:v>
                </c:pt>
                <c:pt idx="4">
                  <c:v>0.13973178315451018</c:v>
                </c:pt>
                <c:pt idx="6">
                  <c:v>0.12179837523087444</c:v>
                </c:pt>
                <c:pt idx="7">
                  <c:v>0.1200259370991752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B6-9746-A60C-FD956A9F17DD}"/>
            </c:ext>
          </c:extLst>
        </c:ser>
        <c:ser>
          <c:idx val="11"/>
          <c:order val="11"/>
          <c:tx>
            <c:strRef>
              <c:f>FQA!$N$16</c:f>
              <c:strCache>
                <c:ptCount val="1"/>
                <c:pt idx="0">
                  <c:v>1138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FQA!$N$17:$N$26</c:f>
              <c:numCache>
                <c:formatCode>0.000</c:formatCode>
                <c:ptCount val="10"/>
                <c:pt idx="0">
                  <c:v>5.7493044588642128E-2</c:v>
                </c:pt>
                <c:pt idx="1">
                  <c:v>9.4985597975412839E-2</c:v>
                </c:pt>
                <c:pt idx="2">
                  <c:v>6.8928090903833672E-2</c:v>
                </c:pt>
                <c:pt idx="3">
                  <c:v>4.3427124334661338E-2</c:v>
                </c:pt>
                <c:pt idx="4">
                  <c:v>9.0043998965402716E-2</c:v>
                </c:pt>
                <c:pt idx="6">
                  <c:v>9.5469436508525352E-2</c:v>
                </c:pt>
                <c:pt idx="7">
                  <c:v>8.5263830839963362E-2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B6-9746-A60C-FD956A9F17DD}"/>
            </c:ext>
          </c:extLst>
        </c:ser>
        <c:ser>
          <c:idx val="12"/>
          <c:order val="12"/>
          <c:tx>
            <c:strRef>
              <c:f>FQA!$O$16</c:f>
              <c:strCache>
                <c:ptCount val="1"/>
                <c:pt idx="0">
                  <c:v>1049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FQA!$O$17:$O$26</c:f>
              <c:numCache>
                <c:formatCode>0.000</c:formatCode>
                <c:ptCount val="10"/>
                <c:pt idx="0">
                  <c:v>5.385875993354805E-2</c:v>
                </c:pt>
                <c:pt idx="1">
                  <c:v>8.1621636417431365E-2</c:v>
                </c:pt>
                <c:pt idx="2">
                  <c:v>6.8928090903833672E-2</c:v>
                </c:pt>
                <c:pt idx="3">
                  <c:v>7.029927073496256E-2</c:v>
                </c:pt>
                <c:pt idx="4">
                  <c:v>7.6680037407421242E-2</c:v>
                </c:pt>
                <c:pt idx="6">
                  <c:v>8.6326057068655704E-2</c:v>
                </c:pt>
                <c:pt idx="7">
                  <c:v>9.7163054139671079E-2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CB6-9746-A60C-FD956A9F17DD}"/>
            </c:ext>
          </c:extLst>
        </c:ser>
        <c:ser>
          <c:idx val="13"/>
          <c:order val="13"/>
          <c:tx>
            <c:strRef>
              <c:f>FQA!$P$16</c:f>
              <c:strCache>
                <c:ptCount val="1"/>
                <c:pt idx="0">
                  <c:v>E. scotti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FQA!$P$17:$P$26</c:f>
              <c:numCache>
                <c:formatCode>0.000</c:formatCode>
                <c:ptCount val="10"/>
                <c:pt idx="0">
                  <c:v>5.2779147891823808E-2</c:v>
                </c:pt>
                <c:pt idx="1">
                  <c:v>0.17326861313013731</c:v>
                </c:pt>
                <c:pt idx="2">
                  <c:v>0.14054234574654378</c:v>
                </c:pt>
                <c:pt idx="3">
                  <c:v>0.12087234749011033</c:v>
                </c:pt>
                <c:pt idx="4">
                  <c:v>0.12682608320062183</c:v>
                </c:pt>
                <c:pt idx="5">
                  <c:v>0.14006275216130337</c:v>
                </c:pt>
                <c:pt idx="6">
                  <c:v>0.15380054358303008</c:v>
                </c:pt>
                <c:pt idx="7">
                  <c:v>0.14121523616911347</c:v>
                </c:pt>
                <c:pt idx="8">
                  <c:v>0.13168855032637938</c:v>
                </c:pt>
                <c:pt idx="9">
                  <c:v>0.12585125724218127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B6-9746-A60C-FD956A9F17DD}"/>
            </c:ext>
          </c:extLst>
        </c:ser>
        <c:ser>
          <c:idx val="14"/>
          <c:order val="14"/>
          <c:tx>
            <c:strRef>
              <c:f>FQA!$Q$16</c:f>
              <c:strCache>
                <c:ptCount val="1"/>
                <c:pt idx="0">
                  <c:v>Dawson</c:v>
                </c:pt>
              </c:strCache>
            </c:strRef>
          </c:tx>
          <c:spPr>
            <a:ln w="38100">
              <a:solidFill>
                <a:schemeClr val="bg1"/>
              </a:solidFill>
            </a:ln>
          </c:spPr>
          <c:marker>
            <c:symbol val="none"/>
          </c:marker>
          <c:cat>
            <c:numRef>
              <c:f>FQA!$B$17:$B$26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FQA!$Q$17:$Q$26</c:f>
              <c:numCache>
                <c:formatCode>0.000</c:formatCode>
                <c:ptCount val="10"/>
                <c:pt idx="0">
                  <c:v>1.5738296481640823E-2</c:v>
                </c:pt>
                <c:pt idx="1">
                  <c:v>6.7833351931797958E-2</c:v>
                </c:pt>
                <c:pt idx="2">
                  <c:v>5.1199323943401875E-2</c:v>
                </c:pt>
                <c:pt idx="3">
                  <c:v>2.4541780174287542E-2</c:v>
                </c:pt>
                <c:pt idx="4">
                  <c:v>3.3928056986471278E-2</c:v>
                </c:pt>
                <c:pt idx="5">
                  <c:v>1.9163993354743392E-2</c:v>
                </c:pt>
                <c:pt idx="6">
                  <c:v>4.261712918324978E-2</c:v>
                </c:pt>
                <c:pt idx="7">
                  <c:v>6.0440247114931234E-2</c:v>
                </c:pt>
                <c:pt idx="8">
                  <c:v>5.700506375599268E-2</c:v>
                </c:pt>
                <c:pt idx="9">
                  <c:v>5.7854178147070057E-2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CB6-9746-A60C-FD956A9F1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2934127"/>
        <c:axId val="1"/>
      </c:lineChart>
      <c:catAx>
        <c:axId val="13029341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2934127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06095260822281"/>
          <c:y val="3.3186341372682747E-2"/>
          <c:w val="0.11466175937441202"/>
          <c:h val="0.920981616963233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44450614252867E-2"/>
          <c:y val="5.7065217391304345E-2"/>
          <c:w val="0.7481209873937047"/>
          <c:h val="0.86141304347826086"/>
        </c:manualLayout>
      </c:layout>
      <c:lineChart>
        <c:grouping val="standard"/>
        <c:varyColors val="0"/>
        <c:ser>
          <c:idx val="1"/>
          <c:order val="0"/>
          <c:tx>
            <c:strRef>
              <c:f>FQA!$T$16</c:f>
              <c:strCache>
                <c:ptCount val="1"/>
                <c:pt idx="0">
                  <c:v>7737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FQA!$T$17:$T$26</c:f>
              <c:numCache>
                <c:formatCode>0.000</c:formatCode>
                <c:ptCount val="10"/>
                <c:pt idx="0">
                  <c:v>7.7234968952641925E-2</c:v>
                </c:pt>
                <c:pt idx="1">
                  <c:v>0.12297396027554108</c:v>
                </c:pt>
                <c:pt idx="2">
                  <c:v>7.2447863388656497E-2</c:v>
                </c:pt>
                <c:pt idx="3">
                  <c:v>9.806514256213883E-2</c:v>
                </c:pt>
                <c:pt idx="4">
                  <c:v>0.10445756500961823</c:v>
                </c:pt>
                <c:pt idx="6">
                  <c:v>0.10605339244792589</c:v>
                </c:pt>
                <c:pt idx="7">
                  <c:v>6.4150989519680568E-2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C-014B-BE73-BAF5196DCDF1}"/>
            </c:ext>
          </c:extLst>
        </c:ser>
        <c:ser>
          <c:idx val="2"/>
          <c:order val="1"/>
          <c:tx>
            <c:strRef>
              <c:f>FQA!$U$16</c:f>
              <c:strCache>
                <c:ptCount val="1"/>
                <c:pt idx="0">
                  <c:v>7647</c:v>
                </c:pt>
              </c:strCache>
            </c:strRef>
          </c:tx>
          <c:spPr>
            <a:ln w="317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FQA!$U$17:$U$26</c:f>
              <c:numCache>
                <c:formatCode>0.000</c:formatCode>
                <c:ptCount val="10"/>
                <c:pt idx="0">
                  <c:v>7.5760283386636207E-2</c:v>
                </c:pt>
                <c:pt idx="1">
                  <c:v>0.12297396027554108</c:v>
                </c:pt>
                <c:pt idx="2">
                  <c:v>0.10047658698890016</c:v>
                </c:pt>
                <c:pt idx="3">
                  <c:v>8.0336375601707255E-2</c:v>
                </c:pt>
                <c:pt idx="4">
                  <c:v>8.4254178921331357E-2</c:v>
                </c:pt>
                <c:pt idx="6">
                  <c:v>7.8024668847682443E-2</c:v>
                </c:pt>
                <c:pt idx="7">
                  <c:v>-2.7958001109327224E-3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C-014B-BE73-BAF5196DCDF1}"/>
            </c:ext>
          </c:extLst>
        </c:ser>
        <c:ser>
          <c:idx val="0"/>
          <c:order val="2"/>
          <c:tx>
            <c:strRef>
              <c:f>FQA!$V$16</c:f>
              <c:strCache>
                <c:ptCount val="1"/>
                <c:pt idx="0">
                  <c:v>8004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FQA!$V$17:$V$26</c:f>
              <c:numCache>
                <c:formatCode>0.000</c:formatCode>
                <c:ptCount val="10"/>
                <c:pt idx="0">
                  <c:v>7.2795804422897348E-2</c:v>
                </c:pt>
                <c:pt idx="1">
                  <c:v>0.11000898311117346</c:v>
                </c:pt>
                <c:pt idx="2">
                  <c:v>0.10047658698890016</c:v>
                </c:pt>
                <c:pt idx="3">
                  <c:v>0.10666531432405635</c:v>
                </c:pt>
                <c:pt idx="4">
                  <c:v>0.11421740229877453</c:v>
                </c:pt>
                <c:pt idx="6">
                  <c:v>0.12378215940835746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DC-014B-BE73-BAF5196DCDF1}"/>
            </c:ext>
          </c:extLst>
        </c:ser>
        <c:ser>
          <c:idx val="3"/>
          <c:order val="3"/>
          <c:tx>
            <c:strRef>
              <c:f>FQA!$W$16</c:f>
              <c:strCache>
                <c:ptCount val="1"/>
                <c:pt idx="0">
                  <c:v>7848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FQA!$W$17:$W$26</c:f>
              <c:numCache>
                <c:formatCode>0.000</c:formatCode>
                <c:ptCount val="10"/>
                <c:pt idx="0">
                  <c:v>5.9199388498769157E-2</c:v>
                </c:pt>
                <c:pt idx="1">
                  <c:v>9.664502155319199E-2</c:v>
                </c:pt>
                <c:pt idx="2">
                  <c:v>7.2447863388656497E-2</c:v>
                </c:pt>
                <c:pt idx="3">
                  <c:v>4.2547814712307508E-2</c:v>
                </c:pt>
                <c:pt idx="4">
                  <c:v>6.3064879851393085E-2</c:v>
                </c:pt>
                <c:pt idx="6">
                  <c:v>9.6910013008056239E-2</c:v>
                </c:pt>
                <c:pt idx="7">
                  <c:v>7.6385445936692165E-2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DC-014B-BE73-BAF5196DCDF1}"/>
            </c:ext>
          </c:extLst>
        </c:ser>
        <c:ser>
          <c:idx val="4"/>
          <c:order val="4"/>
          <c:tx>
            <c:strRef>
              <c:f>FQA!$X$16</c:f>
              <c:strCache>
                <c:ptCount val="1"/>
                <c:pt idx="0">
                  <c:v>7737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FQA!$X$17:$X$26</c:f>
              <c:numCache>
                <c:formatCode>0.000</c:formatCode>
                <c:ptCount val="10"/>
                <c:pt idx="0">
                  <c:v>4.3575600015234972E-2</c:v>
                </c:pt>
                <c:pt idx="1">
                  <c:v>0.12297396027554108</c:v>
                </c:pt>
                <c:pt idx="2">
                  <c:v>4.2484640011213326E-2</c:v>
                </c:pt>
                <c:pt idx="3">
                  <c:v>6.1852969907694177E-2</c:v>
                </c:pt>
                <c:pt idx="4">
                  <c:v>6.3064879851393085E-2</c:v>
                </c:pt>
                <c:pt idx="6">
                  <c:v>2.6872146400301E-2</c:v>
                </c:pt>
                <c:pt idx="7">
                  <c:v>-2.7958001109327224E-3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DC-014B-BE73-BAF5196DCDF1}"/>
            </c:ext>
          </c:extLst>
        </c:ser>
        <c:ser>
          <c:idx val="5"/>
          <c:order val="5"/>
          <c:tx>
            <c:strRef>
              <c:f>FQA!$Y$16</c:f>
              <c:strCache>
                <c:ptCount val="1"/>
                <c:pt idx="0">
                  <c:v>7750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FQA!$Y$17:$Y$26</c:f>
              <c:numCache>
                <c:formatCode>0.000</c:formatCode>
                <c:ptCount val="10"/>
                <c:pt idx="0">
                  <c:v>4.3575600015234972E-2</c:v>
                </c:pt>
                <c:pt idx="1">
                  <c:v>8.2856737067558583E-2</c:v>
                </c:pt>
                <c:pt idx="2">
                  <c:v>5.7724606567950199E-2</c:v>
                </c:pt>
                <c:pt idx="3">
                  <c:v>6.1852969907694177E-2</c:v>
                </c:pt>
                <c:pt idx="4">
                  <c:v>6.3064879851393085E-2</c:v>
                </c:pt>
                <c:pt idx="6">
                  <c:v>4.8061445470239272E-2</c:v>
                </c:pt>
                <c:pt idx="7">
                  <c:v>6.4150989519680568E-2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DC-014B-BE73-BAF5196DCDF1}"/>
            </c:ext>
          </c:extLst>
        </c:ser>
        <c:ser>
          <c:idx val="6"/>
          <c:order val="6"/>
          <c:tx>
            <c:strRef>
              <c:f>FQA!$Z$16</c:f>
              <c:strCache>
                <c:ptCount val="1"/>
                <c:pt idx="0">
                  <c:v>7750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FQA!$Z$17:$Z$26</c:f>
              <c:numCache>
                <c:formatCode>0.000</c:formatCode>
                <c:ptCount val="10"/>
                <c:pt idx="0">
                  <c:v>4.5163515794866882E-2</c:v>
                </c:pt>
                <c:pt idx="1">
                  <c:v>8.2856737067558583E-2</c:v>
                </c:pt>
                <c:pt idx="2">
                  <c:v>8.6688302503266756E-2</c:v>
                </c:pt>
                <c:pt idx="3">
                  <c:v>0.10666531432405635</c:v>
                </c:pt>
                <c:pt idx="4">
                  <c:v>0.11421740229877453</c:v>
                </c:pt>
                <c:pt idx="6">
                  <c:v>9.6910013008056239E-2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DC-014B-BE73-BAF5196DCDF1}"/>
            </c:ext>
          </c:extLst>
        </c:ser>
        <c:ser>
          <c:idx val="7"/>
          <c:order val="7"/>
          <c:tx>
            <c:strRef>
              <c:f>FQA!$AA$16</c:f>
              <c:strCache>
                <c:ptCount val="1"/>
                <c:pt idx="0">
                  <c:v>E. scotti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FQA!$AA$17:$AA$26</c:f>
              <c:numCache>
                <c:formatCode>0.000</c:formatCode>
                <c:ptCount val="10"/>
                <c:pt idx="0">
                  <c:v>5.7552043691756261E-2</c:v>
                </c:pt>
                <c:pt idx="1">
                  <c:v>0.16552631096100479</c:v>
                </c:pt>
                <c:pt idx="2">
                  <c:v>0.15352071381299148</c:v>
                </c:pt>
                <c:pt idx="3">
                  <c:v>0.15224028986548599</c:v>
                </c:pt>
                <c:pt idx="4">
                  <c:v>0.12139598692589781</c:v>
                </c:pt>
                <c:pt idx="5">
                  <c:v>0.14477875418549679</c:v>
                </c:pt>
                <c:pt idx="6">
                  <c:v>0.16067708508934442</c:v>
                </c:pt>
                <c:pt idx="7">
                  <c:v>0.12646431028000982</c:v>
                </c:pt>
                <c:pt idx="8">
                  <c:v>0.11109875347586939</c:v>
                </c:pt>
                <c:pt idx="9">
                  <c:v>0.12091867122600619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DC-014B-BE73-BAF5196DCDF1}"/>
            </c:ext>
          </c:extLst>
        </c:ser>
        <c:ser>
          <c:idx val="8"/>
          <c:order val="8"/>
          <c:tx>
            <c:strRef>
              <c:f>FQA!$AB$16</c:f>
              <c:strCache>
                <c:ptCount val="1"/>
                <c:pt idx="0">
                  <c:v>E.alaskae-lambei</c:v>
                </c:pt>
              </c:strCache>
            </c:strRef>
          </c:tx>
          <c:spPr>
            <a:ln w="25400">
              <a:solidFill>
                <a:schemeClr val="bg1"/>
              </a:solidFill>
              <a:prstDash val="solid"/>
            </a:ln>
          </c:spPr>
          <c:marker>
            <c:symbol val="none"/>
          </c:marker>
          <c:cat>
            <c:numRef>
              <c:f>FQA!$S$17:$S$26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FQA!$AB$17:$AB$26</c:f>
              <c:numCache>
                <c:formatCode>0.000</c:formatCode>
                <c:ptCount val="10"/>
                <c:pt idx="0">
                  <c:v>2.6476077467027181E-2</c:v>
                </c:pt>
                <c:pt idx="1">
                  <c:v>0.12297396027554108</c:v>
                </c:pt>
                <c:pt idx="2">
                  <c:v>9.3637162458594547E-2</c:v>
                </c:pt>
                <c:pt idx="3">
                  <c:v>6.2513350478799801E-2</c:v>
                </c:pt>
                <c:pt idx="4">
                  <c:v>6.2195421138764306E-2</c:v>
                </c:pt>
                <c:pt idx="5">
                  <c:v>8.8312839540116927E-2</c:v>
                </c:pt>
                <c:pt idx="6">
                  <c:v>0.11500823510085234</c:v>
                </c:pt>
                <c:pt idx="7">
                  <c:v>9.8951273835433673E-2</c:v>
                </c:pt>
                <c:pt idx="8">
                  <c:v>8.7121037238436339E-2</c:v>
                </c:pt>
                <c:pt idx="9">
                  <c:v>9.4982937131606437E-2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DC-014B-BE73-BAF5196DC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2934127"/>
        <c:axId val="1"/>
      </c:lineChart>
      <c:catAx>
        <c:axId val="13029341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02934127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406095260822281"/>
          <c:y val="3.3186341372682747E-2"/>
          <c:w val="0.11466175937441202"/>
          <c:h val="0.920981616963233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17</xdr:col>
      <xdr:colOff>495300</xdr:colOff>
      <xdr:row>57</xdr:row>
      <xdr:rowOff>50800</xdr:rowOff>
    </xdr:to>
    <xdr:graphicFrame macro="">
      <xdr:nvGraphicFramePr>
        <xdr:cNvPr id="2050" name="Graphique 2">
          <a:extLst>
            <a:ext uri="{FF2B5EF4-FFF2-40B4-BE49-F238E27FC236}">
              <a16:creationId xmlns:a16="http://schemas.microsoft.com/office/drawing/2014/main" id="{9185EA2B-5B1D-C1CC-9202-46B5D4A8C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29</xdr:row>
      <xdr:rowOff>0</xdr:rowOff>
    </xdr:from>
    <xdr:to>
      <xdr:col>31</xdr:col>
      <xdr:colOff>0</xdr:colOff>
      <xdr:row>57</xdr:row>
      <xdr:rowOff>50800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47A72C26-CCF5-BC4B-BF40-C35B3570F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254000</xdr:colOff>
      <xdr:row>33</xdr:row>
      <xdr:rowOff>220133</xdr:rowOff>
    </xdr:from>
    <xdr:to>
      <xdr:col>1</xdr:col>
      <xdr:colOff>624416</xdr:colOff>
      <xdr:row>50</xdr:row>
      <xdr:rowOff>8465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5360EAA-1763-40FF-BC2D-E851FF5AA5CA}"/>
            </a:ext>
          </a:extLst>
        </xdr:cNvPr>
        <xdr:cNvSpPr txBox="1"/>
      </xdr:nvSpPr>
      <xdr:spPr>
        <a:xfrm>
          <a:off x="939800" y="7763933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279401</xdr:colOff>
      <xdr:row>34</xdr:row>
      <xdr:rowOff>8467</xdr:rowOff>
    </xdr:from>
    <xdr:to>
      <xdr:col>18</xdr:col>
      <xdr:colOff>649817</xdr:colOff>
      <xdr:row>50</xdr:row>
      <xdr:rowOff>25399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99EE0F-AED3-4840-8A25-E8014DE7C74B}"/>
            </a:ext>
          </a:extLst>
        </xdr:cNvPr>
        <xdr:cNvSpPr txBox="1"/>
      </xdr:nvSpPr>
      <xdr:spPr>
        <a:xfrm>
          <a:off x="10202334" y="7780867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zoomScale="75" zoomScaleNormal="75" workbookViewId="0">
      <selection activeCell="M13" sqref="M13"/>
    </sheetView>
  </sheetViews>
  <sheetFormatPr defaultColWidth="10.796875" defaultRowHeight="18"/>
  <cols>
    <col min="1" max="2" width="10.796875" style="7"/>
    <col min="3" max="15" width="7.796875" style="7" customWidth="1"/>
    <col min="16" max="16384" width="10.796875" style="7"/>
  </cols>
  <sheetData>
    <row r="1" spans="1:29" s="2" customFormat="1">
      <c r="A1" s="1"/>
      <c r="B1" s="1"/>
      <c r="C1" s="1" t="s">
        <v>10</v>
      </c>
      <c r="D1" s="1" t="s">
        <v>10</v>
      </c>
      <c r="E1" s="1" t="s">
        <v>10</v>
      </c>
      <c r="F1" s="1" t="s">
        <v>10</v>
      </c>
      <c r="G1" s="1" t="s">
        <v>10</v>
      </c>
      <c r="H1" s="1" t="s">
        <v>10</v>
      </c>
      <c r="I1" s="1" t="s">
        <v>10</v>
      </c>
      <c r="J1" s="1" t="s">
        <v>10</v>
      </c>
      <c r="K1" s="1" t="s">
        <v>10</v>
      </c>
      <c r="L1" s="1" t="s">
        <v>10</v>
      </c>
      <c r="M1" s="1" t="s">
        <v>10</v>
      </c>
      <c r="N1" s="1" t="s">
        <v>10</v>
      </c>
      <c r="O1" s="1" t="s">
        <v>10</v>
      </c>
      <c r="Q1" s="3" t="s">
        <v>2</v>
      </c>
      <c r="T1" s="1" t="s">
        <v>10</v>
      </c>
      <c r="U1" s="1" t="s">
        <v>10</v>
      </c>
      <c r="V1" s="1" t="s">
        <v>10</v>
      </c>
      <c r="W1" s="1" t="s">
        <v>10</v>
      </c>
      <c r="X1" s="1" t="s">
        <v>10</v>
      </c>
      <c r="Y1" s="1" t="s">
        <v>10</v>
      </c>
      <c r="Z1" s="1" t="s">
        <v>10</v>
      </c>
    </row>
    <row r="2" spans="1:29" s="2" customFormat="1">
      <c r="A2" s="1" t="s">
        <v>11</v>
      </c>
      <c r="B2" s="1"/>
      <c r="C2" s="1">
        <v>8004</v>
      </c>
      <c r="D2" s="2">
        <v>7737</v>
      </c>
      <c r="E2" s="2">
        <v>7750</v>
      </c>
      <c r="F2" s="2">
        <v>7750</v>
      </c>
      <c r="G2" s="2">
        <v>7750</v>
      </c>
      <c r="H2" s="2">
        <v>7737</v>
      </c>
      <c r="I2" s="2">
        <v>7750</v>
      </c>
      <c r="J2" s="2">
        <v>7750</v>
      </c>
      <c r="K2" s="2">
        <v>7750</v>
      </c>
      <c r="L2" s="2">
        <v>7750</v>
      </c>
      <c r="M2" s="2">
        <v>7750</v>
      </c>
      <c r="N2" s="2">
        <v>7750</v>
      </c>
      <c r="O2" s="2">
        <v>7737</v>
      </c>
      <c r="P2" s="2" t="s">
        <v>5</v>
      </c>
      <c r="Q2" s="1">
        <v>11630</v>
      </c>
      <c r="R2" s="1" t="s">
        <v>12</v>
      </c>
      <c r="S2" s="1"/>
      <c r="T2" s="1">
        <v>1034</v>
      </c>
      <c r="U2" s="2">
        <v>1217</v>
      </c>
      <c r="V2" s="2">
        <v>1407</v>
      </c>
      <c r="W2" s="2">
        <v>1358</v>
      </c>
      <c r="X2" s="2">
        <v>1238</v>
      </c>
      <c r="Y2" s="2">
        <v>1136</v>
      </c>
      <c r="Z2" s="2">
        <v>1135</v>
      </c>
      <c r="AA2" s="2" t="s">
        <v>6</v>
      </c>
      <c r="AB2" s="1" t="s">
        <v>7</v>
      </c>
    </row>
    <row r="3" spans="1:29" s="2" customFormat="1">
      <c r="A3" s="4" t="s">
        <v>4</v>
      </c>
      <c r="B3" s="1"/>
      <c r="C3" s="2">
        <v>1410</v>
      </c>
      <c r="D3" s="2">
        <v>1062</v>
      </c>
      <c r="E3" s="2">
        <v>1134</v>
      </c>
      <c r="F3" s="2">
        <v>1130</v>
      </c>
      <c r="G3" s="2">
        <v>1132</v>
      </c>
      <c r="H3" s="2">
        <v>1042</v>
      </c>
      <c r="I3" s="2">
        <v>1131</v>
      </c>
      <c r="J3" s="2">
        <v>1139</v>
      </c>
      <c r="K3" s="2">
        <v>1129</v>
      </c>
      <c r="L3" s="2">
        <v>1133</v>
      </c>
      <c r="M3" s="2">
        <v>1137</v>
      </c>
      <c r="N3" s="2">
        <v>1138</v>
      </c>
      <c r="O3" s="2">
        <v>1049</v>
      </c>
      <c r="P3" s="2" t="s">
        <v>1</v>
      </c>
      <c r="Q3" s="3" t="s">
        <v>3</v>
      </c>
      <c r="R3" s="15" t="s">
        <v>8</v>
      </c>
      <c r="S3" s="1"/>
      <c r="T3" s="2">
        <v>7737</v>
      </c>
      <c r="U3" s="2">
        <v>7647</v>
      </c>
      <c r="V3" s="2">
        <v>8004</v>
      </c>
      <c r="W3" s="2">
        <v>7848</v>
      </c>
      <c r="X3" s="2">
        <v>7737</v>
      </c>
      <c r="Y3" s="2">
        <v>7750</v>
      </c>
      <c r="Z3" s="2">
        <v>7750</v>
      </c>
      <c r="AA3" s="2" t="s">
        <v>1</v>
      </c>
      <c r="AB3" s="3" t="s">
        <v>9</v>
      </c>
    </row>
    <row r="4" spans="1:29">
      <c r="A4" s="5">
        <v>210.2413793103448</v>
      </c>
      <c r="B4" s="6">
        <v>1</v>
      </c>
      <c r="C4" s="7">
        <v>260</v>
      </c>
      <c r="D4" s="7">
        <v>258</v>
      </c>
      <c r="E4" s="7">
        <v>238</v>
      </c>
      <c r="F4" s="7">
        <v>240</v>
      </c>
      <c r="G4" s="7">
        <v>233</v>
      </c>
      <c r="H4" s="7">
        <v>225</v>
      </c>
      <c r="I4" s="7">
        <v>225</v>
      </c>
      <c r="J4" s="7">
        <v>225</v>
      </c>
      <c r="K4" s="7">
        <v>230</v>
      </c>
      <c r="L4" s="7">
        <v>222</v>
      </c>
      <c r="M4" s="7">
        <v>255</v>
      </c>
      <c r="N4" s="7">
        <v>240</v>
      </c>
      <c r="O4" s="7">
        <v>238</v>
      </c>
      <c r="P4" s="8">
        <v>237.40909090909091</v>
      </c>
      <c r="Q4" s="7">
        <v>218</v>
      </c>
      <c r="R4" s="16">
        <v>246.9375</v>
      </c>
      <c r="S4" s="6">
        <v>1</v>
      </c>
      <c r="T4" s="17">
        <v>295</v>
      </c>
      <c r="U4" s="17">
        <v>294</v>
      </c>
      <c r="V4" s="17">
        <v>292</v>
      </c>
      <c r="W4" s="17">
        <v>283</v>
      </c>
      <c r="X4" s="17">
        <v>273</v>
      </c>
      <c r="Y4" s="17">
        <v>273</v>
      </c>
      <c r="Z4" s="17">
        <v>274</v>
      </c>
      <c r="AA4" s="8">
        <v>281.92857142857144</v>
      </c>
      <c r="AB4" s="7">
        <v>262.45999999999998</v>
      </c>
    </row>
    <row r="5" spans="1:29">
      <c r="A5" s="5">
        <v>26.517241379310338</v>
      </c>
      <c r="B5" s="6">
        <v>3</v>
      </c>
      <c r="C5" s="9">
        <v>41</v>
      </c>
      <c r="D5" s="7">
        <v>37</v>
      </c>
      <c r="E5" s="7">
        <v>37</v>
      </c>
      <c r="F5" s="7">
        <v>33</v>
      </c>
      <c r="G5" s="7">
        <v>33</v>
      </c>
      <c r="H5" s="7">
        <v>31</v>
      </c>
      <c r="I5" s="7">
        <v>33</v>
      </c>
      <c r="J5" s="7">
        <v>35</v>
      </c>
      <c r="K5" s="7">
        <v>33</v>
      </c>
      <c r="L5" s="7">
        <v>32</v>
      </c>
      <c r="M5" s="7">
        <v>37</v>
      </c>
      <c r="N5" s="7">
        <v>33</v>
      </c>
      <c r="O5" s="7">
        <v>32</v>
      </c>
      <c r="P5" s="8">
        <v>39.518181818181816</v>
      </c>
      <c r="Q5" s="7">
        <v>31</v>
      </c>
      <c r="R5" s="16">
        <v>25.615625000000001</v>
      </c>
      <c r="S5" s="6">
        <v>3</v>
      </c>
      <c r="T5" s="17">
        <v>34</v>
      </c>
      <c r="U5" s="17">
        <v>34</v>
      </c>
      <c r="V5" s="17">
        <v>33</v>
      </c>
      <c r="W5" s="17">
        <v>32</v>
      </c>
      <c r="X5" s="17">
        <v>34</v>
      </c>
      <c r="Y5" s="17">
        <v>31</v>
      </c>
      <c r="Z5" s="17">
        <v>31</v>
      </c>
      <c r="AA5" s="8">
        <v>37.5</v>
      </c>
      <c r="AB5" s="7">
        <v>34</v>
      </c>
    </row>
    <row r="6" spans="1:29" s="9" customFormat="1">
      <c r="A6" s="5">
        <v>21.331034482758625</v>
      </c>
      <c r="B6" s="10">
        <v>4</v>
      </c>
      <c r="C6" s="9">
        <v>28</v>
      </c>
      <c r="D6" s="9">
        <v>25</v>
      </c>
      <c r="E6" s="9">
        <v>24</v>
      </c>
      <c r="F6" s="9">
        <v>25</v>
      </c>
      <c r="G6" s="9">
        <v>25</v>
      </c>
      <c r="H6" s="9">
        <v>22</v>
      </c>
      <c r="I6" s="9">
        <v>22</v>
      </c>
      <c r="J6" s="9">
        <v>27</v>
      </c>
      <c r="K6" s="9">
        <v>27</v>
      </c>
      <c r="L6" s="9">
        <v>24</v>
      </c>
      <c r="M6" s="9">
        <v>30</v>
      </c>
      <c r="N6" s="9">
        <v>25</v>
      </c>
      <c r="O6" s="9">
        <v>25</v>
      </c>
      <c r="P6" s="8">
        <v>29.481818181818184</v>
      </c>
      <c r="Q6" s="7">
        <v>24</v>
      </c>
      <c r="R6" s="16">
        <v>25.390625</v>
      </c>
      <c r="S6" s="10">
        <v>4</v>
      </c>
      <c r="T6" s="17">
        <v>30</v>
      </c>
      <c r="U6" s="17">
        <v>32</v>
      </c>
      <c r="V6" s="17">
        <v>32</v>
      </c>
      <c r="W6" s="17">
        <v>30</v>
      </c>
      <c r="X6" s="17">
        <v>28</v>
      </c>
      <c r="Y6" s="17">
        <v>29</v>
      </c>
      <c r="Z6" s="17">
        <v>31</v>
      </c>
      <c r="AA6" s="8">
        <v>36.157142857142858</v>
      </c>
      <c r="AB6" s="9">
        <v>31.5</v>
      </c>
    </row>
    <row r="7" spans="1:29">
      <c r="A7" s="5">
        <v>42.527586206896544</v>
      </c>
      <c r="B7" s="6">
        <v>5</v>
      </c>
      <c r="C7" s="7">
        <v>52</v>
      </c>
      <c r="D7" s="7">
        <v>50</v>
      </c>
      <c r="E7" s="9">
        <v>40</v>
      </c>
      <c r="F7" s="7">
        <v>45</v>
      </c>
      <c r="G7" s="7">
        <v>44</v>
      </c>
      <c r="H7" s="7">
        <v>43</v>
      </c>
      <c r="I7" s="7">
        <v>45</v>
      </c>
      <c r="J7" s="7">
        <v>46</v>
      </c>
      <c r="K7" s="7">
        <v>47</v>
      </c>
      <c r="L7" s="7">
        <v>46</v>
      </c>
      <c r="M7" s="7">
        <v>53</v>
      </c>
      <c r="N7" s="7">
        <v>47</v>
      </c>
      <c r="O7" s="7">
        <v>50</v>
      </c>
      <c r="P7" s="8">
        <v>56.174999999999997</v>
      </c>
      <c r="Q7" s="7">
        <v>45</v>
      </c>
      <c r="R7" s="16">
        <v>39.893749999999997</v>
      </c>
      <c r="S7" s="6">
        <v>5</v>
      </c>
      <c r="T7" s="17">
        <v>50</v>
      </c>
      <c r="U7" s="17">
        <v>48</v>
      </c>
      <c r="V7" s="17">
        <v>51</v>
      </c>
      <c r="W7" s="17">
        <v>44</v>
      </c>
      <c r="X7" s="17">
        <v>46</v>
      </c>
      <c r="Y7" s="17">
        <v>46</v>
      </c>
      <c r="Z7" s="17">
        <v>51</v>
      </c>
      <c r="AA7" s="8">
        <v>56.642857142857146</v>
      </c>
      <c r="AB7" s="7">
        <v>46.07</v>
      </c>
    </row>
    <row r="8" spans="1:29">
      <c r="A8" s="5">
        <v>26.820689655172409</v>
      </c>
      <c r="B8" s="10">
        <v>6</v>
      </c>
      <c r="C8" s="7">
        <v>39</v>
      </c>
      <c r="D8" s="7">
        <v>35</v>
      </c>
      <c r="E8" s="7">
        <v>30</v>
      </c>
      <c r="F8" s="7">
        <v>31</v>
      </c>
      <c r="G8" s="7">
        <v>31</v>
      </c>
      <c r="H8" s="7">
        <v>28</v>
      </c>
      <c r="I8" s="7">
        <v>32</v>
      </c>
      <c r="J8" s="7">
        <v>32</v>
      </c>
      <c r="K8" s="7">
        <v>30</v>
      </c>
      <c r="L8" s="7">
        <v>31</v>
      </c>
      <c r="M8" s="7">
        <v>37</v>
      </c>
      <c r="N8" s="7">
        <v>33</v>
      </c>
      <c r="O8" s="7">
        <v>32</v>
      </c>
      <c r="P8" s="8">
        <v>35.916666666666664</v>
      </c>
      <c r="Q8" s="7">
        <v>29</v>
      </c>
      <c r="R8" s="16">
        <v>34.593548387096774</v>
      </c>
      <c r="S8" s="10">
        <v>6</v>
      </c>
      <c r="T8" s="17">
        <v>44</v>
      </c>
      <c r="U8" s="17">
        <v>42</v>
      </c>
      <c r="V8" s="17">
        <v>45</v>
      </c>
      <c r="W8" s="17">
        <v>40</v>
      </c>
      <c r="X8" s="17">
        <v>40</v>
      </c>
      <c r="Y8" s="17">
        <v>40</v>
      </c>
      <c r="Z8" s="17">
        <v>45</v>
      </c>
      <c r="AA8" s="8">
        <v>45.75</v>
      </c>
      <c r="AB8" s="7">
        <v>39.92</v>
      </c>
    </row>
    <row r="9" spans="1:29">
      <c r="A9" s="5">
        <v>38.751724137931028</v>
      </c>
      <c r="B9" s="6">
        <v>10</v>
      </c>
      <c r="P9" s="8">
        <v>53.5</v>
      </c>
      <c r="Q9" s="7">
        <v>40.5</v>
      </c>
      <c r="R9" s="16">
        <v>38.384374999999999</v>
      </c>
      <c r="S9" s="6">
        <v>10</v>
      </c>
      <c r="T9" s="17"/>
      <c r="U9" s="17"/>
      <c r="V9" s="17"/>
      <c r="W9" s="17"/>
      <c r="X9" s="17"/>
      <c r="Y9" s="17"/>
      <c r="Z9" s="17"/>
      <c r="AA9" s="8">
        <v>53.571428571428569</v>
      </c>
      <c r="AB9" s="7">
        <v>47.04</v>
      </c>
    </row>
    <row r="10" spans="1:29">
      <c r="A10" s="5">
        <v>38.527586206896551</v>
      </c>
      <c r="B10" s="10">
        <v>11</v>
      </c>
      <c r="C10" s="7">
        <v>52</v>
      </c>
      <c r="D10" s="7">
        <v>49</v>
      </c>
      <c r="E10" s="7">
        <v>39</v>
      </c>
      <c r="F10" s="7">
        <v>43</v>
      </c>
      <c r="G10" s="7">
        <v>43</v>
      </c>
      <c r="H10" s="7">
        <v>40</v>
      </c>
      <c r="I10" s="7">
        <v>44</v>
      </c>
      <c r="J10" s="7">
        <v>43</v>
      </c>
      <c r="K10" s="7">
        <v>45</v>
      </c>
      <c r="L10" s="7">
        <v>43</v>
      </c>
      <c r="M10" s="7">
        <v>51</v>
      </c>
      <c r="N10" s="7">
        <v>48</v>
      </c>
      <c r="O10" s="7">
        <v>47</v>
      </c>
      <c r="P10" s="8">
        <v>54.9</v>
      </c>
      <c r="Q10" s="7">
        <v>42.5</v>
      </c>
      <c r="R10" s="16">
        <v>37.6</v>
      </c>
      <c r="S10" s="10">
        <v>11</v>
      </c>
      <c r="T10" s="17">
        <v>48</v>
      </c>
      <c r="U10" s="17">
        <v>45</v>
      </c>
      <c r="V10" s="17">
        <v>50</v>
      </c>
      <c r="W10" s="17">
        <v>47</v>
      </c>
      <c r="X10" s="17">
        <v>40</v>
      </c>
      <c r="Y10" s="17">
        <v>42</v>
      </c>
      <c r="Z10" s="17">
        <v>47</v>
      </c>
      <c r="AA10" s="8">
        <v>54.433333333333337</v>
      </c>
      <c r="AB10" s="7">
        <v>49</v>
      </c>
    </row>
    <row r="11" spans="1:29">
      <c r="A11" s="5">
        <v>29.582758620689649</v>
      </c>
      <c r="B11" s="6">
        <v>12</v>
      </c>
      <c r="C11" s="7">
        <v>41</v>
      </c>
      <c r="D11" s="7">
        <v>41</v>
      </c>
      <c r="F11" s="7">
        <v>35</v>
      </c>
      <c r="G11" s="7">
        <v>34</v>
      </c>
      <c r="H11" s="7">
        <v>31</v>
      </c>
      <c r="I11" s="7">
        <v>34</v>
      </c>
      <c r="J11" s="7">
        <v>33</v>
      </c>
      <c r="K11" s="7">
        <v>35</v>
      </c>
      <c r="L11" s="7">
        <v>35</v>
      </c>
      <c r="M11" s="7">
        <v>39</v>
      </c>
      <c r="N11" s="7">
        <v>36</v>
      </c>
      <c r="O11" s="7">
        <v>37</v>
      </c>
      <c r="P11" s="8">
        <v>40.950000000000003</v>
      </c>
      <c r="Q11" s="7">
        <v>34</v>
      </c>
      <c r="R11" s="16">
        <v>30.193750000000001</v>
      </c>
      <c r="S11" s="6">
        <v>12</v>
      </c>
      <c r="T11" s="17">
        <v>35</v>
      </c>
      <c r="U11" s="17">
        <v>30</v>
      </c>
      <c r="V11" s="17">
        <v>38</v>
      </c>
      <c r="W11" s="17">
        <v>36</v>
      </c>
      <c r="X11" s="17">
        <v>30</v>
      </c>
      <c r="Y11" s="17">
        <v>35</v>
      </c>
      <c r="Z11" s="17">
        <v>38</v>
      </c>
      <c r="AA11" s="8">
        <v>40.4</v>
      </c>
      <c r="AB11" s="7">
        <v>37.92</v>
      </c>
    </row>
    <row r="12" spans="1:29">
      <c r="A12" s="5">
        <v>24.11724137931035</v>
      </c>
      <c r="B12" s="6">
        <v>13</v>
      </c>
      <c r="P12" s="8">
        <v>32.659999999999997</v>
      </c>
      <c r="Q12" s="7">
        <v>27.5</v>
      </c>
      <c r="R12" s="16">
        <v>23.712499999999999</v>
      </c>
      <c r="S12" s="6">
        <v>13</v>
      </c>
      <c r="AA12" s="8">
        <v>30.625</v>
      </c>
      <c r="AB12" s="7">
        <v>28.98</v>
      </c>
    </row>
    <row r="13" spans="1:29">
      <c r="A13" s="5">
        <v>25.820689655172409</v>
      </c>
      <c r="B13" s="6">
        <v>14</v>
      </c>
      <c r="P13" s="8">
        <v>34.5</v>
      </c>
      <c r="Q13" s="7">
        <v>29.5</v>
      </c>
      <c r="R13" s="16">
        <v>26.115625000000001</v>
      </c>
      <c r="S13" s="6">
        <v>14</v>
      </c>
      <c r="AA13" s="8">
        <v>34.5</v>
      </c>
      <c r="AB13" s="7">
        <v>32.5</v>
      </c>
    </row>
    <row r="14" spans="1:29">
      <c r="A14" s="5">
        <v>33.948275862068975</v>
      </c>
      <c r="B14" s="6">
        <v>7</v>
      </c>
      <c r="P14" s="8">
        <v>46.666666666666664</v>
      </c>
      <c r="Q14" s="7">
        <v>37</v>
      </c>
      <c r="R14" s="16">
        <v>36.020689655172397</v>
      </c>
      <c r="S14" s="6">
        <v>7</v>
      </c>
      <c r="AA14" s="8">
        <v>50</v>
      </c>
      <c r="AB14" s="7">
        <v>44</v>
      </c>
    </row>
    <row r="15" spans="1:29">
      <c r="A15" s="5">
        <v>12.372413793103451</v>
      </c>
      <c r="B15" s="6">
        <v>8</v>
      </c>
      <c r="P15" s="8">
        <v>17.100000000000001</v>
      </c>
      <c r="Q15" s="7">
        <v>14</v>
      </c>
      <c r="R15" s="16">
        <v>8.3206896551724192</v>
      </c>
      <c r="S15" s="6">
        <v>8</v>
      </c>
      <c r="AA15" s="8">
        <v>11.775</v>
      </c>
      <c r="AB15" s="7">
        <v>11.5</v>
      </c>
    </row>
    <row r="16" spans="1:29">
      <c r="A16" s="9" t="s">
        <v>0</v>
      </c>
      <c r="B16" s="11"/>
      <c r="C16" s="12">
        <f>C3</f>
        <v>1410</v>
      </c>
      <c r="D16" s="12">
        <f t="shared" ref="D16:L16" si="0">D3</f>
        <v>1062</v>
      </c>
      <c r="E16" s="12">
        <f t="shared" si="0"/>
        <v>1134</v>
      </c>
      <c r="F16" s="12">
        <f t="shared" si="0"/>
        <v>1130</v>
      </c>
      <c r="G16" s="12">
        <f t="shared" si="0"/>
        <v>1132</v>
      </c>
      <c r="H16" s="12">
        <f t="shared" si="0"/>
        <v>1042</v>
      </c>
      <c r="I16" s="12">
        <f t="shared" si="0"/>
        <v>1131</v>
      </c>
      <c r="J16" s="12">
        <f t="shared" si="0"/>
        <v>1139</v>
      </c>
      <c r="K16" s="12">
        <f t="shared" si="0"/>
        <v>1129</v>
      </c>
      <c r="L16" s="12">
        <f t="shared" si="0"/>
        <v>1133</v>
      </c>
      <c r="M16" s="12">
        <f>M3</f>
        <v>1137</v>
      </c>
      <c r="N16" s="12">
        <f>N3</f>
        <v>1138</v>
      </c>
      <c r="O16" s="12">
        <f>O3</f>
        <v>1049</v>
      </c>
      <c r="P16" s="12" t="str">
        <f>P3</f>
        <v>E. scotti</v>
      </c>
      <c r="Q16" s="12" t="str">
        <f>Q3</f>
        <v>Dawson</v>
      </c>
      <c r="R16" s="18" t="s">
        <v>0</v>
      </c>
      <c r="S16" s="11"/>
      <c r="T16" s="12">
        <f>T3</f>
        <v>7737</v>
      </c>
      <c r="U16" s="12">
        <f t="shared" ref="U16:Z16" si="1">U3</f>
        <v>7647</v>
      </c>
      <c r="V16" s="12">
        <f t="shared" si="1"/>
        <v>8004</v>
      </c>
      <c r="W16" s="12">
        <f t="shared" si="1"/>
        <v>7848</v>
      </c>
      <c r="X16" s="12">
        <f t="shared" si="1"/>
        <v>7737</v>
      </c>
      <c r="Y16" s="12">
        <f t="shared" si="1"/>
        <v>7750</v>
      </c>
      <c r="Z16" s="12">
        <f t="shared" si="1"/>
        <v>7750</v>
      </c>
      <c r="AA16" s="12" t="str">
        <f>AA3</f>
        <v>E. scotti</v>
      </c>
      <c r="AB16" s="12" t="str">
        <f>AB3</f>
        <v>E.alaskae-lambei</v>
      </c>
      <c r="AC16" s="12"/>
    </row>
    <row r="17" spans="1:29">
      <c r="A17" s="13">
        <v>2.3227181971229638</v>
      </c>
      <c r="B17" s="6">
        <v>1</v>
      </c>
      <c r="C17" s="14">
        <f>LOG10(C4)-$A17</f>
        <v>9.2255150847853962E-2</v>
      </c>
      <c r="D17" s="14">
        <f t="shared" ref="D17:L17" si="2">LOG10(D4)-$A17</f>
        <v>8.8901508840266263E-2</v>
      </c>
      <c r="E17" s="14">
        <f t="shared" si="2"/>
        <v>5.385875993354805E-2</v>
      </c>
      <c r="F17" s="14">
        <f t="shared" si="2"/>
        <v>5.7493044588642128E-2</v>
      </c>
      <c r="G17" s="14">
        <f t="shared" si="2"/>
        <v>4.4637723903055093E-2</v>
      </c>
      <c r="H17" s="14">
        <f t="shared" si="2"/>
        <v>2.9464320988398907E-2</v>
      </c>
      <c r="I17" s="14">
        <f t="shared" si="2"/>
        <v>2.9464320988398907E-2</v>
      </c>
      <c r="J17" s="14">
        <f t="shared" si="2"/>
        <v>2.9464320988398907E-2</v>
      </c>
      <c r="K17" s="14">
        <f t="shared" si="2"/>
        <v>3.9009638894629273E-2</v>
      </c>
      <c r="L17" s="14">
        <f t="shared" si="2"/>
        <v>2.3634777327675049E-2</v>
      </c>
      <c r="M17" s="14">
        <f t="shared" ref="M17:O21" si="3">LOG10(M4)-$A17</f>
        <v>8.3821983310991222E-2</v>
      </c>
      <c r="N17" s="14">
        <f t="shared" si="3"/>
        <v>5.7493044588642128E-2</v>
      </c>
      <c r="O17" s="14">
        <f t="shared" si="3"/>
        <v>5.385875993354805E-2</v>
      </c>
      <c r="P17" s="14">
        <f t="shared" ref="P17" si="4">LOG10(P4)-$A17</f>
        <v>5.2779147891823808E-2</v>
      </c>
      <c r="Q17" s="14">
        <f t="shared" ref="Q17:Q28" si="5">LOG10(Q4)-$A17</f>
        <v>1.5738296481640823E-2</v>
      </c>
      <c r="R17" s="19">
        <v>2.3925870470255211</v>
      </c>
      <c r="S17" s="6">
        <v>1</v>
      </c>
      <c r="T17" s="14">
        <f>LOG10(T4)-$R17</f>
        <v>7.7234968952641925E-2</v>
      </c>
      <c r="U17" s="14">
        <f t="shared" ref="U17:Z17" si="6">LOG10(U4)-$R17</f>
        <v>7.5760283386636207E-2</v>
      </c>
      <c r="V17" s="14">
        <f t="shared" si="6"/>
        <v>7.2795804422897348E-2</v>
      </c>
      <c r="W17" s="14">
        <f t="shared" si="6"/>
        <v>5.9199388498769157E-2</v>
      </c>
      <c r="X17" s="14">
        <f t="shared" si="6"/>
        <v>4.3575600015234972E-2</v>
      </c>
      <c r="Y17" s="14">
        <f t="shared" si="6"/>
        <v>4.3575600015234972E-2</v>
      </c>
      <c r="Z17" s="14">
        <f t="shared" si="6"/>
        <v>4.5163515794866882E-2</v>
      </c>
      <c r="AA17" s="14">
        <f>LOG10(AA4)-$R17</f>
        <v>5.7552043691756261E-2</v>
      </c>
      <c r="AB17" s="14">
        <f>LOG10(AB4)-$R17</f>
        <v>2.6476077467027181E-2</v>
      </c>
      <c r="AC17" s="14"/>
    </row>
    <row r="18" spans="1:29">
      <c r="A18" s="13">
        <v>1.4235283419024747</v>
      </c>
      <c r="B18" s="6">
        <v>3</v>
      </c>
      <c r="C18" s="14">
        <f>LOG10(C5)-$A18</f>
        <v>0.18925551481726077</v>
      </c>
      <c r="D18" s="14">
        <f t="shared" ref="D18:L18" si="7">LOG10(D5)-$A18</f>
        <v>0.1446733821645203</v>
      </c>
      <c r="E18" s="14">
        <f t="shared" si="7"/>
        <v>0.1446733821645203</v>
      </c>
      <c r="F18" s="14">
        <f t="shared" si="7"/>
        <v>9.4985597975412839E-2</v>
      </c>
      <c r="G18" s="14">
        <f t="shared" si="7"/>
        <v>9.4985597975412839E-2</v>
      </c>
      <c r="H18" s="14">
        <f t="shared" si="7"/>
        <v>6.7833351931797958E-2</v>
      </c>
      <c r="I18" s="14">
        <f t="shared" si="7"/>
        <v>9.4985597975412839E-2</v>
      </c>
      <c r="J18" s="14">
        <f t="shared" si="7"/>
        <v>0.12053970244780099</v>
      </c>
      <c r="K18" s="14">
        <f t="shared" si="7"/>
        <v>9.4985597975412839E-2</v>
      </c>
      <c r="L18" s="14">
        <f t="shared" si="7"/>
        <v>8.1621636417431365E-2</v>
      </c>
      <c r="M18" s="14">
        <f t="shared" si="3"/>
        <v>0.1446733821645203</v>
      </c>
      <c r="N18" s="14">
        <f t="shared" si="3"/>
        <v>9.4985597975412839E-2</v>
      </c>
      <c r="O18" s="14">
        <f t="shared" si="3"/>
        <v>8.1621636417431365E-2</v>
      </c>
      <c r="P18" s="14">
        <f>LOG10(P5)-$A18</f>
        <v>0.17326861313013731</v>
      </c>
      <c r="Q18" s="14">
        <f t="shared" si="5"/>
        <v>6.7833351931797958E-2</v>
      </c>
      <c r="R18" s="19">
        <v>1.4085049567667141</v>
      </c>
      <c r="S18" s="6">
        <v>3</v>
      </c>
      <c r="T18" s="14">
        <f t="shared" ref="T18:AA24" si="8">LOG10(T5)-$R18</f>
        <v>0.12297396027554108</v>
      </c>
      <c r="U18" s="14">
        <f t="shared" si="8"/>
        <v>0.12297396027554108</v>
      </c>
      <c r="V18" s="14">
        <f t="shared" si="8"/>
        <v>0.11000898311117346</v>
      </c>
      <c r="W18" s="14">
        <f t="shared" si="8"/>
        <v>9.664502155319199E-2</v>
      </c>
      <c r="X18" s="14">
        <f t="shared" si="8"/>
        <v>0.12297396027554108</v>
      </c>
      <c r="Y18" s="14">
        <f t="shared" si="8"/>
        <v>8.2856737067558583E-2</v>
      </c>
      <c r="Z18" s="14">
        <f t="shared" si="8"/>
        <v>8.2856737067558583E-2</v>
      </c>
      <c r="AA18" s="14">
        <f t="shared" si="8"/>
        <v>0.16552631096100479</v>
      </c>
      <c r="AB18" s="14">
        <f t="shared" ref="AB18" si="9">LOG10(AB5)-$R18</f>
        <v>0.12297396027554108</v>
      </c>
      <c r="AC18" s="14"/>
    </row>
    <row r="19" spans="1:29">
      <c r="A19" s="13">
        <v>1.329011917768204</v>
      </c>
      <c r="B19" s="6">
        <v>4</v>
      </c>
      <c r="C19" s="14">
        <f>LOG10(C6)-$A19</f>
        <v>0.11814611357401517</v>
      </c>
      <c r="D19" s="14">
        <f t="shared" ref="D19:L19" si="10">LOG10(D6)-$A19</f>
        <v>6.8928090903833672E-2</v>
      </c>
      <c r="E19" s="14">
        <f t="shared" si="10"/>
        <v>5.1199323943401875E-2</v>
      </c>
      <c r="F19" s="14">
        <f t="shared" si="10"/>
        <v>6.8928090903833672E-2</v>
      </c>
      <c r="G19" s="14">
        <f t="shared" si="10"/>
        <v>6.8928090903833672E-2</v>
      </c>
      <c r="H19" s="14">
        <f t="shared" si="10"/>
        <v>1.3410763054002128E-2</v>
      </c>
      <c r="I19" s="14">
        <f t="shared" si="10"/>
        <v>1.3410763054002128E-2</v>
      </c>
      <c r="J19" s="14">
        <f t="shared" si="10"/>
        <v>0.10235184639078332</v>
      </c>
      <c r="K19" s="14">
        <f t="shared" si="10"/>
        <v>0.10235184639078332</v>
      </c>
      <c r="L19" s="14">
        <f t="shared" si="10"/>
        <v>5.1199323943401875E-2</v>
      </c>
      <c r="M19" s="14">
        <f t="shared" si="3"/>
        <v>0.14810933695145834</v>
      </c>
      <c r="N19" s="14">
        <f t="shared" si="3"/>
        <v>6.8928090903833672E-2</v>
      </c>
      <c r="O19" s="14">
        <f t="shared" si="3"/>
        <v>6.8928090903833672E-2</v>
      </c>
      <c r="P19" s="14">
        <f>LOG10(P6)-$A19</f>
        <v>0.14054234574654378</v>
      </c>
      <c r="Q19" s="14">
        <f t="shared" si="5"/>
        <v>5.1199323943401875E-2</v>
      </c>
      <c r="R19" s="19">
        <v>1.4046733913310059</v>
      </c>
      <c r="S19" s="6">
        <v>4</v>
      </c>
      <c r="T19" s="14">
        <f t="shared" si="8"/>
        <v>7.2447863388656497E-2</v>
      </c>
      <c r="U19" s="14">
        <f t="shared" si="8"/>
        <v>0.10047658698890016</v>
      </c>
      <c r="V19" s="14">
        <f t="shared" si="8"/>
        <v>0.10047658698890016</v>
      </c>
      <c r="W19" s="14">
        <f t="shared" si="8"/>
        <v>7.2447863388656497E-2</v>
      </c>
      <c r="X19" s="14">
        <f t="shared" si="8"/>
        <v>4.2484640011213326E-2</v>
      </c>
      <c r="Y19" s="14">
        <f t="shared" si="8"/>
        <v>5.7724606567950199E-2</v>
      </c>
      <c r="Z19" s="14">
        <f t="shared" si="8"/>
        <v>8.6688302503266756E-2</v>
      </c>
      <c r="AA19" s="14">
        <f t="shared" si="8"/>
        <v>0.15352071381299148</v>
      </c>
      <c r="AB19" s="14">
        <f t="shared" ref="AB19" si="11">LOG10(AB6)-$R19</f>
        <v>9.3637162458594547E-2</v>
      </c>
      <c r="AC19" s="14"/>
    </row>
    <row r="20" spans="1:29">
      <c r="A20" s="13">
        <v>1.6286707336010562</v>
      </c>
      <c r="B20" s="6">
        <v>5</v>
      </c>
      <c r="C20" s="14">
        <f>LOG10(C7)-$A20</f>
        <v>8.7332610033743041E-2</v>
      </c>
      <c r="D20" s="14">
        <f t="shared" ref="D20:L20" si="12">LOG10(D7)-$A20</f>
        <v>7.029927073496256E-2</v>
      </c>
      <c r="E20" s="14">
        <f t="shared" si="12"/>
        <v>-2.6610742273093901E-2</v>
      </c>
      <c r="F20" s="14">
        <f t="shared" si="12"/>
        <v>2.4541780174287542E-2</v>
      </c>
      <c r="G20" s="14">
        <f t="shared" si="12"/>
        <v>1.4781942885131238E-2</v>
      </c>
      <c r="H20" s="14">
        <f t="shared" si="12"/>
        <v>4.7977219785302339E-3</v>
      </c>
      <c r="I20" s="14">
        <f t="shared" si="12"/>
        <v>2.4541780174287542E-2</v>
      </c>
      <c r="J20" s="14">
        <f t="shared" si="12"/>
        <v>3.4087098080517908E-2</v>
      </c>
      <c r="K20" s="14">
        <f t="shared" si="12"/>
        <v>4.3427124334661338E-2</v>
      </c>
      <c r="L20" s="14">
        <f t="shared" si="12"/>
        <v>3.4087098080517908E-2</v>
      </c>
      <c r="M20" s="14">
        <f t="shared" si="3"/>
        <v>9.5605135999732749E-2</v>
      </c>
      <c r="N20" s="14">
        <f t="shared" si="3"/>
        <v>4.3427124334661338E-2</v>
      </c>
      <c r="O20" s="14">
        <f t="shared" si="3"/>
        <v>7.029927073496256E-2</v>
      </c>
      <c r="P20" s="14">
        <f>LOG10(P7)-$A20</f>
        <v>0.12087234749011033</v>
      </c>
      <c r="Q20" s="14">
        <f t="shared" si="5"/>
        <v>2.4541780174287542E-2</v>
      </c>
      <c r="R20" s="19">
        <v>1.6009048617738799</v>
      </c>
      <c r="S20" s="6">
        <v>5</v>
      </c>
      <c r="T20" s="14">
        <f t="shared" si="8"/>
        <v>9.806514256213883E-2</v>
      </c>
      <c r="U20" s="14">
        <f t="shared" si="8"/>
        <v>8.0336375601707255E-2</v>
      </c>
      <c r="V20" s="14">
        <f t="shared" si="8"/>
        <v>0.10666531432405635</v>
      </c>
      <c r="W20" s="14">
        <f t="shared" si="8"/>
        <v>4.2547814712307508E-2</v>
      </c>
      <c r="X20" s="14">
        <f t="shared" si="8"/>
        <v>6.1852969907694177E-2</v>
      </c>
      <c r="Y20" s="14">
        <f t="shared" si="8"/>
        <v>6.1852969907694177E-2</v>
      </c>
      <c r="Z20" s="14">
        <f t="shared" si="8"/>
        <v>0.10666531432405635</v>
      </c>
      <c r="AA20" s="14">
        <f t="shared" si="8"/>
        <v>0.15224028986548599</v>
      </c>
      <c r="AB20" s="14">
        <f t="shared" ref="AB20" si="13">LOG10(AB7)-$R20</f>
        <v>6.2513350478799801E-2</v>
      </c>
      <c r="AC20" s="14"/>
    </row>
    <row r="21" spans="1:29">
      <c r="A21" s="13">
        <v>1.4284699409124848</v>
      </c>
      <c r="B21" s="6">
        <v>6</v>
      </c>
      <c r="C21" s="14">
        <f>LOG10(C8)-$A21</f>
        <v>0.1625946661140143</v>
      </c>
      <c r="D21" s="14">
        <f t="shared" ref="D21:L21" si="14">LOG10(D8)-$A21</f>
        <v>0.11559810343779087</v>
      </c>
      <c r="E21" s="14">
        <f t="shared" si="14"/>
        <v>4.8651313807177576E-2</v>
      </c>
      <c r="F21" s="14">
        <f t="shared" si="14"/>
        <v>6.2891752921787836E-2</v>
      </c>
      <c r="G21" s="14">
        <f t="shared" si="14"/>
        <v>6.2891752921787836E-2</v>
      </c>
      <c r="H21" s="14">
        <f t="shared" si="14"/>
        <v>1.8688090429734405E-2</v>
      </c>
      <c r="I21" s="14">
        <f t="shared" si="14"/>
        <v>7.6680037407421242E-2</v>
      </c>
      <c r="J21" s="14">
        <f t="shared" si="14"/>
        <v>7.6680037407421242E-2</v>
      </c>
      <c r="K21" s="14">
        <f t="shared" si="14"/>
        <v>4.8651313807177576E-2</v>
      </c>
      <c r="L21" s="14">
        <f t="shared" si="14"/>
        <v>6.2891752921787836E-2</v>
      </c>
      <c r="M21" s="14">
        <f t="shared" si="3"/>
        <v>0.13973178315451018</v>
      </c>
      <c r="N21" s="14">
        <f t="shared" si="3"/>
        <v>9.0043998965402716E-2</v>
      </c>
      <c r="O21" s="14">
        <f t="shared" si="3"/>
        <v>7.6680037407421242E-2</v>
      </c>
      <c r="P21" s="14">
        <f t="shared" ref="P21:P28" si="15">LOG10(P8)-$A21</f>
        <v>0.12682608320062183</v>
      </c>
      <c r="Q21" s="14">
        <f t="shared" si="5"/>
        <v>3.3928056986471278E-2</v>
      </c>
      <c r="R21" s="19">
        <v>1.5389951114765692</v>
      </c>
      <c r="S21" s="6">
        <v>6</v>
      </c>
      <c r="T21" s="14">
        <f t="shared" si="8"/>
        <v>0.10445756500961823</v>
      </c>
      <c r="U21" s="14">
        <f t="shared" si="8"/>
        <v>8.4254178921331357E-2</v>
      </c>
      <c r="V21" s="14">
        <f t="shared" si="8"/>
        <v>0.11421740229877453</v>
      </c>
      <c r="W21" s="14">
        <f t="shared" si="8"/>
        <v>6.3064879851393085E-2</v>
      </c>
      <c r="X21" s="14">
        <f t="shared" si="8"/>
        <v>6.3064879851393085E-2</v>
      </c>
      <c r="Y21" s="14">
        <f t="shared" si="8"/>
        <v>6.3064879851393085E-2</v>
      </c>
      <c r="Z21" s="14">
        <f t="shared" si="8"/>
        <v>0.11421740229877453</v>
      </c>
      <c r="AA21" s="14">
        <f t="shared" si="8"/>
        <v>0.12139598692589781</v>
      </c>
      <c r="AB21" s="14">
        <f t="shared" ref="AB21" si="16">LOG10(AB8)-$R21</f>
        <v>6.2195421138764306E-2</v>
      </c>
      <c r="AC21" s="14"/>
    </row>
    <row r="22" spans="1:29">
      <c r="A22" s="13">
        <v>1.5882910298599251</v>
      </c>
      <c r="B22" s="6">
        <v>10</v>
      </c>
      <c r="C22" s="14"/>
      <c r="P22" s="14">
        <f t="shared" si="15"/>
        <v>0.14006275216130337</v>
      </c>
      <c r="Q22" s="14">
        <f t="shared" si="5"/>
        <v>1.9163993354743392E-2</v>
      </c>
      <c r="R22" s="19">
        <v>1.5841544735279651</v>
      </c>
      <c r="S22" s="6">
        <v>10</v>
      </c>
      <c r="T22" s="14"/>
      <c r="U22" s="14"/>
      <c r="V22" s="14"/>
      <c r="W22" s="14"/>
      <c r="X22" s="14"/>
      <c r="Y22" s="14"/>
      <c r="Z22" s="14"/>
      <c r="AA22" s="14">
        <f t="shared" ref="AA22:AB28" si="17">LOG10(AA9)-$R22</f>
        <v>0.14477875418549679</v>
      </c>
      <c r="AB22" s="14">
        <f t="shared" si="17"/>
        <v>8.8312839540116927E-2</v>
      </c>
      <c r="AC22" s="14"/>
    </row>
    <row r="23" spans="1:29">
      <c r="A23" s="13">
        <v>1.5857718008670618</v>
      </c>
      <c r="B23" s="6">
        <v>11</v>
      </c>
      <c r="C23" s="14">
        <f>LOG10(C10)-$A23</f>
        <v>0.13023154276773741</v>
      </c>
      <c r="D23" s="14">
        <f t="shared" ref="D23:L23" si="18">LOG10(D10)-$A23</f>
        <v>0.10442427916145181</v>
      </c>
      <c r="E23" s="14">
        <f t="shared" si="18"/>
        <v>5.2928061594372799E-3</v>
      </c>
      <c r="F23" s="14">
        <f t="shared" si="18"/>
        <v>4.76966547125246E-2</v>
      </c>
      <c r="G23" s="14">
        <f t="shared" si="18"/>
        <v>4.76966547125246E-2</v>
      </c>
      <c r="H23" s="14">
        <f t="shared" si="18"/>
        <v>1.6288190460900465E-2</v>
      </c>
      <c r="I23" s="14">
        <f t="shared" si="18"/>
        <v>5.7680875619125604E-2</v>
      </c>
      <c r="J23" s="14">
        <f t="shared" si="18"/>
        <v>4.76966547125246E-2</v>
      </c>
      <c r="K23" s="14">
        <f t="shared" si="18"/>
        <v>6.7440712908281908E-2</v>
      </c>
      <c r="L23" s="14">
        <f t="shared" si="18"/>
        <v>4.76966547125246E-2</v>
      </c>
      <c r="M23" s="14">
        <f t="shared" ref="M23:O23" si="19">LOG10(M10)-$A23</f>
        <v>0.12179837523087444</v>
      </c>
      <c r="N23" s="14">
        <f t="shared" si="19"/>
        <v>9.5469436508525352E-2</v>
      </c>
      <c r="O23" s="14">
        <f t="shared" si="19"/>
        <v>8.6326057068655704E-2</v>
      </c>
      <c r="P23" s="14">
        <f t="shared" si="15"/>
        <v>0.15380054358303008</v>
      </c>
      <c r="Q23" s="14">
        <f t="shared" si="5"/>
        <v>4.261712918324978E-2</v>
      </c>
      <c r="R23" s="19">
        <v>1.5751878449276613</v>
      </c>
      <c r="S23" s="6">
        <v>11</v>
      </c>
      <c r="T23" s="14">
        <f t="shared" si="8"/>
        <v>0.10605339244792589</v>
      </c>
      <c r="U23" s="14">
        <f t="shared" si="8"/>
        <v>7.8024668847682443E-2</v>
      </c>
      <c r="V23" s="14">
        <f t="shared" si="8"/>
        <v>0.12378215940835746</v>
      </c>
      <c r="W23" s="14">
        <f t="shared" si="8"/>
        <v>9.6910013008056239E-2</v>
      </c>
      <c r="X23" s="14">
        <f t="shared" si="8"/>
        <v>2.6872146400301E-2</v>
      </c>
      <c r="Y23" s="14">
        <f t="shared" si="8"/>
        <v>4.8061445470239272E-2</v>
      </c>
      <c r="Z23" s="14">
        <f t="shared" si="8"/>
        <v>9.6910013008056239E-2</v>
      </c>
      <c r="AA23" s="14">
        <f t="shared" si="17"/>
        <v>0.16067708508934442</v>
      </c>
      <c r="AB23" s="14">
        <f t="shared" si="17"/>
        <v>0.11500823510085234</v>
      </c>
      <c r="AC23" s="14"/>
    </row>
    <row r="24" spans="1:29">
      <c r="A24" s="13">
        <v>1.4710386699273239</v>
      </c>
      <c r="B24" s="6">
        <v>12</v>
      </c>
      <c r="C24" s="14">
        <f>LOG10(C11)-$A24</f>
        <v>0.14174518679241155</v>
      </c>
      <c r="D24" s="14">
        <f>LOG10(D11)-$A24</f>
        <v>0.14174518679241155</v>
      </c>
      <c r="E24" s="14"/>
      <c r="F24" s="14">
        <f t="shared" ref="F24:O24" si="20">LOG10(F11)-$A24</f>
        <v>7.3029374422951765E-2</v>
      </c>
      <c r="G24" s="14">
        <f t="shared" si="20"/>
        <v>6.0440247114931234E-2</v>
      </c>
      <c r="H24" s="14">
        <f t="shared" si="20"/>
        <v>2.0323023906948734E-2</v>
      </c>
      <c r="I24" s="14">
        <f t="shared" si="20"/>
        <v>6.0440247114931234E-2</v>
      </c>
      <c r="J24" s="14">
        <f t="shared" si="20"/>
        <v>4.7475269950563614E-2</v>
      </c>
      <c r="K24" s="14">
        <f t="shared" si="20"/>
        <v>7.3029374422951765E-2</v>
      </c>
      <c r="L24" s="14">
        <f t="shared" si="20"/>
        <v>7.3029374422951765E-2</v>
      </c>
      <c r="M24" s="14">
        <f t="shared" si="20"/>
        <v>0.1200259370991752</v>
      </c>
      <c r="N24" s="14">
        <f t="shared" si="20"/>
        <v>8.5263830839963362E-2</v>
      </c>
      <c r="O24" s="14">
        <f t="shared" si="20"/>
        <v>9.7163054139671079E-2</v>
      </c>
      <c r="P24" s="14">
        <f t="shared" si="15"/>
        <v>0.14121523616911347</v>
      </c>
      <c r="Q24" s="14">
        <f t="shared" si="5"/>
        <v>6.0440247114931234E-2</v>
      </c>
      <c r="R24" s="19">
        <v>1.4799170548305951</v>
      </c>
      <c r="S24" s="6">
        <v>12</v>
      </c>
      <c r="T24" s="14">
        <f t="shared" si="8"/>
        <v>6.4150989519680568E-2</v>
      </c>
      <c r="U24" s="14">
        <f t="shared" si="8"/>
        <v>-2.7958001109327224E-3</v>
      </c>
      <c r="V24" s="14">
        <f t="shared" si="8"/>
        <v>9.9866541786215013E-2</v>
      </c>
      <c r="W24" s="14">
        <f t="shared" si="8"/>
        <v>7.6385445936692165E-2</v>
      </c>
      <c r="X24" s="14">
        <f t="shared" si="8"/>
        <v>-2.7958001109327224E-3</v>
      </c>
      <c r="Y24" s="14">
        <f t="shared" si="8"/>
        <v>6.4150989519680568E-2</v>
      </c>
      <c r="Z24" s="14">
        <f t="shared" si="8"/>
        <v>9.9866541786215013E-2</v>
      </c>
      <c r="AA24" s="14">
        <f t="shared" si="17"/>
        <v>0.12646431028000982</v>
      </c>
      <c r="AB24" s="14">
        <f t="shared" si="17"/>
        <v>9.8951273835433673E-2</v>
      </c>
      <c r="AC24" s="14"/>
    </row>
    <row r="25" spans="1:29">
      <c r="A25" s="13">
        <v>1.38232763007427</v>
      </c>
      <c r="B25" s="6">
        <v>13</v>
      </c>
      <c r="C25" s="14"/>
      <c r="P25" s="14">
        <f t="shared" si="15"/>
        <v>0.13168855032637938</v>
      </c>
      <c r="Q25" s="14">
        <f t="shared" si="5"/>
        <v>5.700506375599268E-2</v>
      </c>
      <c r="R25" s="19">
        <v>1.3749773438967194</v>
      </c>
      <c r="S25" s="6">
        <v>13</v>
      </c>
      <c r="T25" s="14"/>
      <c r="AA25" s="14">
        <f t="shared" si="17"/>
        <v>0.11109875347586939</v>
      </c>
      <c r="AB25" s="14">
        <f t="shared" si="17"/>
        <v>8.7121037238436339E-2</v>
      </c>
      <c r="AC25" s="14"/>
    </row>
    <row r="26" spans="1:29">
      <c r="A26" s="13">
        <v>1.4119678378310929</v>
      </c>
      <c r="B26" s="6">
        <v>14</v>
      </c>
      <c r="C26" s="14"/>
      <c r="P26" s="14">
        <f t="shared" si="15"/>
        <v>0.12585125724218127</v>
      </c>
      <c r="Q26" s="14">
        <f t="shared" si="5"/>
        <v>5.7854178147070057E-2</v>
      </c>
      <c r="R26" s="19">
        <v>1.416900423847268</v>
      </c>
      <c r="S26" s="6">
        <v>14</v>
      </c>
      <c r="T26" s="14"/>
      <c r="AA26" s="14">
        <f t="shared" si="17"/>
        <v>0.12091867122600619</v>
      </c>
      <c r="AB26" s="14">
        <f t="shared" si="17"/>
        <v>9.4982937131606437E-2</v>
      </c>
      <c r="AC26" s="14"/>
    </row>
    <row r="27" spans="1:29">
      <c r="A27" s="13">
        <v>1.5308177225751811</v>
      </c>
      <c r="B27" s="6">
        <v>7</v>
      </c>
      <c r="C27" s="14"/>
      <c r="P27" s="14">
        <f t="shared" si="15"/>
        <v>0.13818905838339446</v>
      </c>
      <c r="Q27" s="14">
        <f t="shared" si="5"/>
        <v>3.7384001491813867E-2</v>
      </c>
      <c r="R27" s="19">
        <v>1.5565520236020194</v>
      </c>
      <c r="S27" s="6">
        <v>7</v>
      </c>
      <c r="T27" s="14"/>
      <c r="AA27" s="14">
        <f t="shared" si="17"/>
        <v>0.14241798073399936</v>
      </c>
      <c r="AB27" s="14">
        <f t="shared" si="17"/>
        <v>8.6900652884168039E-2</v>
      </c>
      <c r="AC27" s="14"/>
    </row>
    <row r="28" spans="1:29">
      <c r="A28" s="13">
        <v>1.0924544364730981</v>
      </c>
      <c r="B28" s="6">
        <v>8</v>
      </c>
      <c r="C28" s="14"/>
      <c r="P28" s="14">
        <f t="shared" si="15"/>
        <v>0.1405416739190557</v>
      </c>
      <c r="Q28" s="14">
        <f t="shared" si="5"/>
        <v>5.367359920513981E-2</v>
      </c>
      <c r="R28" s="19">
        <v>0.92015932400983003</v>
      </c>
      <c r="S28" s="6">
        <v>8</v>
      </c>
      <c r="T28" s="14"/>
      <c r="AA28" s="14">
        <f t="shared" si="17"/>
        <v>0.15080159179110386</v>
      </c>
      <c r="AB28" s="14">
        <f t="shared" si="17"/>
        <v>0.14053851634378156</v>
      </c>
      <c r="AC28" s="14"/>
    </row>
  </sheetData>
  <phoneticPr fontId="2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FQA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2001-11-08T13:39:08Z</dcterms:created>
  <dcterms:modified xsi:type="dcterms:W3CDTF">2025-08-30T18:17:08Z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2025-05-14T00:36:53Z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664c1d42-c3d7-42ab-ac6a-5bf4871b0d9d</vt:lpwstr>
  </property>
  <property fmtid="{D5CDD505-2E9C-101B-9397-08002B2CF9AE}" pid="8" name="MSIP_Label_abf2ea38-542c-4b75-bd7d-582ec36a519f_ContentBits">
    <vt:lpwstr>2</vt:lpwstr>
  </property>
</Properties>
</file>